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H78" i="1"/>
  <c r="G78" i="1"/>
  <c r="F78" i="1"/>
  <c r="H75" i="1"/>
  <c r="G75" i="1"/>
  <c r="H53" i="1"/>
  <c r="G53" i="1"/>
  <c r="H30" i="1"/>
  <c r="H77" i="1" s="1"/>
  <c r="G30" i="1"/>
  <c r="G77" i="1" s="1"/>
</calcChain>
</file>

<file path=xl/sharedStrings.xml><?xml version="1.0" encoding="utf-8"?>
<sst xmlns="http://schemas.openxmlformats.org/spreadsheetml/2006/main" count="114" uniqueCount="87">
  <si>
    <t xml:space="preserve">Wydział Ogrodnictwa i Architektury Krajobrazu </t>
  </si>
  <si>
    <t>Kierunek Ogrodnictwo, studia stacjonarne drugiego stopnia</t>
  </si>
  <si>
    <t>Lp.</t>
  </si>
  <si>
    <t>Przedmiot</t>
  </si>
  <si>
    <t>ECTS</t>
  </si>
  <si>
    <t>Forma zal.</t>
  </si>
  <si>
    <t>Godziny ogółem</t>
  </si>
  <si>
    <t>Wykłady</t>
  </si>
  <si>
    <t>Ćw. Audyt.</t>
  </si>
  <si>
    <t>Ćw. Lab.</t>
  </si>
  <si>
    <t>Ćw. Ter</t>
  </si>
  <si>
    <t>Wykładów tyg.</t>
  </si>
  <si>
    <t>Ćwiczeń tyg.</t>
  </si>
  <si>
    <t>Semestr I</t>
  </si>
  <si>
    <t xml:space="preserve">Biologia molekularna </t>
  </si>
  <si>
    <t>e</t>
  </si>
  <si>
    <t xml:space="preserve">Ogrodnictwo zrównoważone </t>
  </si>
  <si>
    <t>Statystyka i doświadczalnictwo</t>
  </si>
  <si>
    <t>z</t>
  </si>
  <si>
    <t xml:space="preserve">Projektowanie upraw ogrodniczych </t>
  </si>
  <si>
    <t xml:space="preserve">Organizacja działalności doradczej w ogrodnictwie </t>
  </si>
  <si>
    <t>Przedmiot do wyboru 1 - Blok A</t>
  </si>
  <si>
    <t xml:space="preserve">Ekologia zapylania upraw ogrodniczych </t>
  </si>
  <si>
    <t>Zagrożenia środowiskowe w ogrodnictwie .</t>
  </si>
  <si>
    <t xml:space="preserve">Diagnostyka stanu fizjologicznego roślin w teorii i praktyce </t>
  </si>
  <si>
    <t xml:space="preserve">Techniki pomiarowe jakości owoców </t>
  </si>
  <si>
    <t xml:space="preserve">Bioregulatory w ogrodnictwie </t>
  </si>
  <si>
    <t>Przedmiot do wyboru 1 - Blok B</t>
  </si>
  <si>
    <t xml:space="preserve">Jakość i obrót materiału szkółkarskiego </t>
  </si>
  <si>
    <t xml:space="preserve">Projektowanie terenów zieleni </t>
  </si>
  <si>
    <t xml:space="preserve">Analiza instrumentalna w warzywnictwie </t>
  </si>
  <si>
    <t xml:space="preserve">Źródła informacji w doradztwie i ich przetwarzanie </t>
  </si>
  <si>
    <t>Przedmiot hum.-społ. 1 - Blok C</t>
  </si>
  <si>
    <t>Marketing międzynarodowy i globalny</t>
  </si>
  <si>
    <t xml:space="preserve">Ochrona i konserwacja krajobrazu kulturowego   </t>
  </si>
  <si>
    <t>Projektowanie przedsięwzięć z funduszy unijnych</t>
  </si>
  <si>
    <t>Marketing w nasiennictwie</t>
  </si>
  <si>
    <t>Przedsiębiorczość (hum.-społ.)</t>
  </si>
  <si>
    <t>Język obcy specjalistyczny</t>
  </si>
  <si>
    <t xml:space="preserve">Metodologia doświadczalnictwa ogrodniczego </t>
  </si>
  <si>
    <t>Σ</t>
  </si>
  <si>
    <t>Semestr II</t>
  </si>
  <si>
    <t xml:space="preserve">Współczesne trendy w ochronie roślin </t>
  </si>
  <si>
    <t xml:space="preserve">Współczesne trendy w uprawie roli i żywieniu roślin </t>
  </si>
  <si>
    <t xml:space="preserve">Pozbiorcze traktowanie i zagospodarowanie płodów ogrodniczych </t>
  </si>
  <si>
    <t xml:space="preserve">Kształtowanie krajobrazu i ochrona przyrody </t>
  </si>
  <si>
    <t xml:space="preserve">Sterowana produkcja ogrodnicza </t>
  </si>
  <si>
    <t>Przedmiot do wyboru 1 - Blok D</t>
  </si>
  <si>
    <t xml:space="preserve">Uprawa winorośli i organizacja winnicy  </t>
  </si>
  <si>
    <t xml:space="preserve">Budowa i pielęgnowanie terenów zieleni </t>
  </si>
  <si>
    <t>Odmianoznawstwo warzyw do przetwórstwa</t>
  </si>
  <si>
    <t xml:space="preserve">Nabywanie, stosowanie i obrót środkami ochrony roślin    </t>
  </si>
  <si>
    <t>Przedmiot do wyboru 1 - Blok E</t>
  </si>
  <si>
    <t xml:space="preserve">Alternatywne rośliny sadownicze </t>
  </si>
  <si>
    <t xml:space="preserve">Aranżacje zieleni we wnętrzach  </t>
  </si>
  <si>
    <t xml:space="preserve">Rośliny przyprawowe i lecznicze  </t>
  </si>
  <si>
    <t xml:space="preserve">Szkółkarstwo specjalistyczne    </t>
  </si>
  <si>
    <t>Przedmiot do wyboru 1 - Blok F</t>
  </si>
  <si>
    <t xml:space="preserve">Enologia </t>
  </si>
  <si>
    <t xml:space="preserve">Bukieciarstwo i dekoracje roślinne </t>
  </si>
  <si>
    <t xml:space="preserve">Sterowanie jakością w produkcji grzybów   </t>
  </si>
  <si>
    <t xml:space="preserve">Doradztwo nawozowe  </t>
  </si>
  <si>
    <t xml:space="preserve">Seminarium dyplomowe 1    </t>
  </si>
  <si>
    <t>Semestr III</t>
  </si>
  <si>
    <t xml:space="preserve">Techniki w produkcji ogrodniczej  </t>
  </si>
  <si>
    <t xml:space="preserve">Kultury in vitro w uprawie roślin ogrodniczych </t>
  </si>
  <si>
    <t>Przedmiot do wyboru 1 - Blok G</t>
  </si>
  <si>
    <t xml:space="preserve">Komputerowe metody projektowania terenów zieleni </t>
  </si>
  <si>
    <t xml:space="preserve">Uprawa krzewów owocowych      </t>
  </si>
  <si>
    <t xml:space="preserve">Warzywnictwo specjalistyczne   </t>
  </si>
  <si>
    <t xml:space="preserve">Selected topics in modern horticulture </t>
  </si>
  <si>
    <t>Przedmiot do wyboru 1 - Blok H</t>
  </si>
  <si>
    <t xml:space="preserve">Formowanie i cięcie drzew i krzewów owocowych </t>
  </si>
  <si>
    <t>Produkcja roślin doniczkowych i na kwiat cięty</t>
  </si>
  <si>
    <t xml:space="preserve">Wielkotowarowe uprawy warzyw i roślin przyprawowych </t>
  </si>
  <si>
    <t xml:space="preserve">Diagnostyka w ochronie roślin ogrodniczych   </t>
  </si>
  <si>
    <t xml:space="preserve">Przedmiot  hum.-społ. 2 - Blok I  </t>
  </si>
  <si>
    <t>Filozofia i estetyka ogrodu</t>
  </si>
  <si>
    <t>Współczesne style ogrodowe</t>
  </si>
  <si>
    <t xml:space="preserve">Fairtrade w handlu owocami świata      </t>
  </si>
  <si>
    <t xml:space="preserve">Rośliny w kulturze ludowej  </t>
  </si>
  <si>
    <t>Etyka w produkcji żywności</t>
  </si>
  <si>
    <t xml:space="preserve">Seminarium dyplomowe 2   </t>
  </si>
  <si>
    <t>Ogółem w semestrach 1-3                                                           Σ</t>
  </si>
  <si>
    <t>Udział w %</t>
  </si>
  <si>
    <t>Praca magisterska i egzamin dyplomowy</t>
  </si>
  <si>
    <t>Zatwierdzony uchwałą Rady Wydziału dnia 17 maja 2019 roku. Dla naboru 2019/2020 obowiązuje w semestrze I -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</si>
</sst>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Segoe UI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6" fillId="2" borderId="6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0" fillId="0" borderId="0" xfId="0" applyNumberFormat="1"/>
    <xf numFmtId="0" fontId="3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4" borderId="6" xfId="0" applyFont="1" applyFill="1" applyBorder="1" applyAlignment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topLeftCell="A64" zoomScaleNormal="100" workbookViewId="0">
      <selection activeCell="B74" sqref="B74"/>
    </sheetView>
  </sheetViews>
  <sheetFormatPr defaultRowHeight="15" x14ac:dyDescent="0.25"/>
  <cols>
    <col min="1" max="1" width="3.42578125" customWidth="1"/>
    <col min="2" max="2" width="63.42578125" style="1" customWidth="1"/>
    <col min="3" max="11" width="7" style="1" customWidth="1"/>
  </cols>
  <sheetData>
    <row r="1" spans="1:11" x14ac:dyDescent="0.25">
      <c r="A1" s="1"/>
      <c r="B1" s="2" t="s">
        <v>0</v>
      </c>
      <c r="C1" s="3"/>
      <c r="D1" s="3"/>
      <c r="E1" s="3"/>
      <c r="F1" s="63"/>
      <c r="G1" s="63"/>
      <c r="H1" s="63"/>
      <c r="I1" s="63"/>
      <c r="J1" s="63"/>
      <c r="K1" s="63"/>
    </row>
    <row r="2" spans="1:11" x14ac:dyDescent="0.25">
      <c r="A2" s="1"/>
      <c r="B2" s="2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64" t="s">
        <v>86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49.5" customHeight="1" x14ac:dyDescent="0.25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pans="1:11" ht="14.25" customHeight="1" x14ac:dyDescent="0.25">
      <c r="A5" s="9"/>
      <c r="B5" s="10" t="s">
        <v>13</v>
      </c>
      <c r="C5" s="11"/>
      <c r="D5" s="11"/>
      <c r="E5" s="11"/>
      <c r="F5" s="11"/>
      <c r="G5" s="11"/>
      <c r="H5" s="11"/>
      <c r="I5" s="11"/>
      <c r="J5" s="11"/>
      <c r="K5" s="12"/>
    </row>
    <row r="6" spans="1:11" ht="14.25" customHeight="1" x14ac:dyDescent="0.25">
      <c r="A6" s="13">
        <v>1</v>
      </c>
      <c r="B6" s="14" t="s">
        <v>14</v>
      </c>
      <c r="C6" s="15">
        <v>3</v>
      </c>
      <c r="D6" s="15" t="s">
        <v>15</v>
      </c>
      <c r="E6" s="15">
        <v>30</v>
      </c>
      <c r="F6" s="15">
        <v>15</v>
      </c>
      <c r="G6" s="15">
        <v>5</v>
      </c>
      <c r="H6" s="15">
        <v>10</v>
      </c>
      <c r="I6" s="15"/>
      <c r="J6" s="15">
        <v>1</v>
      </c>
      <c r="K6" s="15">
        <v>1</v>
      </c>
    </row>
    <row r="7" spans="1:11" ht="14.25" customHeight="1" x14ac:dyDescent="0.25">
      <c r="A7" s="13">
        <v>2</v>
      </c>
      <c r="B7" s="16" t="s">
        <v>16</v>
      </c>
      <c r="C7" s="17">
        <v>4</v>
      </c>
      <c r="D7" s="17" t="s">
        <v>15</v>
      </c>
      <c r="E7" s="17">
        <v>45</v>
      </c>
      <c r="F7" s="17">
        <v>15</v>
      </c>
      <c r="G7" s="17">
        <v>10</v>
      </c>
      <c r="H7" s="17">
        <v>15</v>
      </c>
      <c r="I7" s="17">
        <v>5</v>
      </c>
      <c r="J7" s="17">
        <v>1</v>
      </c>
      <c r="K7" s="17">
        <v>2</v>
      </c>
    </row>
    <row r="8" spans="1:11" ht="14.25" customHeight="1" x14ac:dyDescent="0.25">
      <c r="A8" s="13">
        <v>3</v>
      </c>
      <c r="B8" s="16" t="s">
        <v>17</v>
      </c>
      <c r="C8" s="17">
        <v>3</v>
      </c>
      <c r="D8" s="17" t="s">
        <v>18</v>
      </c>
      <c r="E8" s="17">
        <v>20</v>
      </c>
      <c r="F8" s="17">
        <v>10</v>
      </c>
      <c r="G8" s="17">
        <v>10</v>
      </c>
      <c r="H8" s="17"/>
      <c r="I8" s="17"/>
      <c r="J8" s="18">
        <v>0.67</v>
      </c>
      <c r="K8" s="18">
        <v>0.67</v>
      </c>
    </row>
    <row r="9" spans="1:11" ht="14.25" customHeight="1" x14ac:dyDescent="0.25">
      <c r="A9" s="13">
        <v>4</v>
      </c>
      <c r="B9" s="19" t="s">
        <v>19</v>
      </c>
      <c r="C9" s="13">
        <v>4</v>
      </c>
      <c r="D9" s="20" t="s">
        <v>15</v>
      </c>
      <c r="E9" s="21">
        <v>45</v>
      </c>
      <c r="F9" s="13">
        <v>15</v>
      </c>
      <c r="G9" s="22">
        <v>15</v>
      </c>
      <c r="H9" s="17">
        <v>15</v>
      </c>
      <c r="I9" s="23"/>
      <c r="J9" s="20">
        <v>1</v>
      </c>
      <c r="K9" s="20">
        <v>2</v>
      </c>
    </row>
    <row r="10" spans="1:11" ht="14.25" customHeight="1" x14ac:dyDescent="0.25">
      <c r="A10" s="13">
        <v>5</v>
      </c>
      <c r="B10" s="16" t="s">
        <v>20</v>
      </c>
      <c r="C10" s="17">
        <v>3</v>
      </c>
      <c r="D10" s="17" t="s">
        <v>18</v>
      </c>
      <c r="E10" s="17">
        <v>30</v>
      </c>
      <c r="F10" s="17">
        <v>15</v>
      </c>
      <c r="G10" s="17">
        <v>10</v>
      </c>
      <c r="H10" s="17">
        <v>5</v>
      </c>
      <c r="I10" s="17"/>
      <c r="J10" s="17">
        <v>1</v>
      </c>
      <c r="K10" s="17">
        <v>1</v>
      </c>
    </row>
    <row r="11" spans="1:11" ht="14.25" customHeight="1" x14ac:dyDescent="0.25">
      <c r="A11" s="24">
        <v>6</v>
      </c>
      <c r="B11" s="25" t="s">
        <v>21</v>
      </c>
      <c r="C11" s="17">
        <v>3</v>
      </c>
      <c r="D11" s="17" t="s">
        <v>18</v>
      </c>
      <c r="E11" s="17">
        <v>30</v>
      </c>
      <c r="F11" s="17">
        <v>15</v>
      </c>
      <c r="G11" s="17">
        <v>5</v>
      </c>
      <c r="H11" s="17">
        <v>10</v>
      </c>
      <c r="I11" s="17"/>
      <c r="J11" s="26">
        <v>1</v>
      </c>
      <c r="K11" s="26">
        <v>1</v>
      </c>
    </row>
    <row r="12" spans="1:11" ht="14.25" customHeight="1" x14ac:dyDescent="0.25">
      <c r="A12" s="24"/>
      <c r="B12" s="27" t="s">
        <v>22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4.25" customHeight="1" x14ac:dyDescent="0.25">
      <c r="A13" s="28"/>
      <c r="B13" s="29" t="s">
        <v>23</v>
      </c>
      <c r="C13" s="17"/>
      <c r="D13" s="17"/>
      <c r="E13" s="17"/>
      <c r="F13" s="17"/>
      <c r="G13" s="17"/>
      <c r="H13" s="17"/>
      <c r="I13" s="17"/>
      <c r="J13" s="26"/>
      <c r="K13" s="17"/>
    </row>
    <row r="14" spans="1:11" ht="14.25" customHeight="1" x14ac:dyDescent="0.25">
      <c r="A14" s="28"/>
      <c r="B14" s="29" t="s">
        <v>24</v>
      </c>
      <c r="C14" s="17"/>
      <c r="D14" s="17"/>
      <c r="E14" s="17"/>
      <c r="F14" s="17"/>
      <c r="G14" s="17"/>
      <c r="H14" s="17"/>
      <c r="I14" s="17"/>
      <c r="J14" s="26"/>
      <c r="K14" s="17"/>
    </row>
    <row r="15" spans="1:11" ht="14.25" customHeight="1" x14ac:dyDescent="0.25">
      <c r="A15" s="28"/>
      <c r="B15" s="27" t="s">
        <v>25</v>
      </c>
      <c r="C15" s="17"/>
      <c r="D15" s="17"/>
      <c r="E15" s="17"/>
      <c r="F15" s="17"/>
      <c r="G15" s="17"/>
      <c r="H15" s="17"/>
      <c r="I15" s="17"/>
      <c r="J15" s="26"/>
      <c r="K15" s="17"/>
    </row>
    <row r="16" spans="1:11" ht="14.25" customHeight="1" x14ac:dyDescent="0.25">
      <c r="A16" s="30"/>
      <c r="B16" s="29" t="s">
        <v>26</v>
      </c>
      <c r="C16" s="17"/>
      <c r="D16" s="17"/>
      <c r="E16" s="17"/>
      <c r="F16" s="17"/>
      <c r="G16" s="17"/>
      <c r="H16" s="17"/>
      <c r="I16" s="17"/>
      <c r="J16" s="26"/>
      <c r="K16" s="17"/>
    </row>
    <row r="17" spans="1:11" ht="14.25" customHeight="1" x14ac:dyDescent="0.25">
      <c r="A17" s="28">
        <v>7</v>
      </c>
      <c r="B17" s="25" t="s">
        <v>27</v>
      </c>
      <c r="C17" s="17">
        <v>3</v>
      </c>
      <c r="D17" s="17" t="s">
        <v>18</v>
      </c>
      <c r="E17" s="17">
        <v>30</v>
      </c>
      <c r="F17" s="17">
        <v>5</v>
      </c>
      <c r="G17" s="17">
        <v>10</v>
      </c>
      <c r="H17" s="17">
        <v>15</v>
      </c>
      <c r="I17" s="17"/>
      <c r="J17" s="18">
        <v>0.33</v>
      </c>
      <c r="K17" s="18">
        <v>1.67</v>
      </c>
    </row>
    <row r="18" spans="1:11" ht="14.25" customHeight="1" x14ac:dyDescent="0.25">
      <c r="A18" s="24"/>
      <c r="B18" s="27" t="s">
        <v>28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4.25" customHeight="1" x14ac:dyDescent="0.25">
      <c r="A19" s="28"/>
      <c r="B19" s="29" t="s">
        <v>29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4.25" customHeight="1" x14ac:dyDescent="0.25">
      <c r="A20" s="28"/>
      <c r="B20" s="29" t="s">
        <v>30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4.25" customHeight="1" x14ac:dyDescent="0.25">
      <c r="A21" s="30"/>
      <c r="B21" s="27" t="s">
        <v>31</v>
      </c>
      <c r="C21" s="17"/>
      <c r="D21" s="17"/>
      <c r="E21" s="13"/>
      <c r="F21" s="13"/>
      <c r="G21" s="13"/>
      <c r="H21" s="13"/>
      <c r="I21" s="17"/>
      <c r="J21" s="17"/>
      <c r="K21" s="17"/>
    </row>
    <row r="22" spans="1:11" ht="14.25" customHeight="1" x14ac:dyDescent="0.25">
      <c r="A22" s="31">
        <v>8</v>
      </c>
      <c r="B22" s="25" t="s">
        <v>32</v>
      </c>
      <c r="C22" s="17">
        <v>2</v>
      </c>
      <c r="D22" s="17" t="s">
        <v>18</v>
      </c>
      <c r="E22" s="17">
        <v>30</v>
      </c>
      <c r="F22" s="17">
        <v>30</v>
      </c>
      <c r="G22" s="17"/>
      <c r="H22" s="17"/>
      <c r="I22" s="17"/>
      <c r="J22" s="17">
        <v>2</v>
      </c>
      <c r="K22" s="17"/>
    </row>
    <row r="23" spans="1:11" ht="14.25" customHeight="1" x14ac:dyDescent="0.25">
      <c r="A23" s="24"/>
      <c r="B23" s="32" t="s">
        <v>33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4.25" customHeight="1" x14ac:dyDescent="0.25">
      <c r="A24" s="28"/>
      <c r="B24" s="29" t="s">
        <v>34</v>
      </c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4.25" customHeight="1" x14ac:dyDescent="0.25">
      <c r="A25" s="28"/>
      <c r="B25" s="29" t="s">
        <v>35</v>
      </c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4.25" customHeight="1" x14ac:dyDescent="0.25">
      <c r="A26" s="30"/>
      <c r="B26" s="29" t="s">
        <v>36</v>
      </c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4.25" customHeight="1" x14ac:dyDescent="0.25">
      <c r="A27" s="30">
        <v>9</v>
      </c>
      <c r="B27" s="16" t="s">
        <v>37</v>
      </c>
      <c r="C27" s="17">
        <v>1</v>
      </c>
      <c r="D27" s="17" t="s">
        <v>18</v>
      </c>
      <c r="E27" s="17">
        <v>15</v>
      </c>
      <c r="F27" s="17">
        <v>15</v>
      </c>
      <c r="G27" s="17"/>
      <c r="H27" s="17"/>
      <c r="I27" s="17"/>
      <c r="J27" s="17">
        <v>1</v>
      </c>
      <c r="K27" s="17"/>
    </row>
    <row r="28" spans="1:11" ht="14.25" customHeight="1" x14ac:dyDescent="0.25">
      <c r="A28" s="13">
        <v>10</v>
      </c>
      <c r="B28" s="16" t="s">
        <v>38</v>
      </c>
      <c r="C28" s="17">
        <v>1</v>
      </c>
      <c r="D28" s="17" t="s">
        <v>15</v>
      </c>
      <c r="E28" s="17">
        <v>15</v>
      </c>
      <c r="F28" s="17"/>
      <c r="G28" s="17"/>
      <c r="H28" s="17">
        <v>15</v>
      </c>
      <c r="I28" s="17"/>
      <c r="J28" s="17"/>
      <c r="K28" s="17">
        <v>1</v>
      </c>
    </row>
    <row r="29" spans="1:11" ht="14.25" customHeight="1" x14ac:dyDescent="0.25">
      <c r="A29" s="13">
        <v>11</v>
      </c>
      <c r="B29" s="16" t="s">
        <v>39</v>
      </c>
      <c r="C29" s="17">
        <v>1</v>
      </c>
      <c r="D29" s="17" t="s">
        <v>18</v>
      </c>
      <c r="E29" s="17">
        <v>15</v>
      </c>
      <c r="F29" s="17"/>
      <c r="G29" s="17">
        <v>5</v>
      </c>
      <c r="H29" s="17">
        <v>10</v>
      </c>
      <c r="I29" s="17"/>
      <c r="J29" s="17"/>
      <c r="K29" s="17">
        <v>1</v>
      </c>
    </row>
    <row r="30" spans="1:11" ht="14.25" customHeight="1" x14ac:dyDescent="0.25">
      <c r="A30" s="13"/>
      <c r="B30" s="33" t="s">
        <v>40</v>
      </c>
      <c r="C30" s="7">
        <v>29</v>
      </c>
      <c r="D30" s="7">
        <v>4</v>
      </c>
      <c r="E30" s="7">
        <v>305</v>
      </c>
      <c r="F30" s="7">
        <v>135</v>
      </c>
      <c r="G30" s="7">
        <f>SUM(G6:G29)</f>
        <v>70</v>
      </c>
      <c r="H30" s="7">
        <f>SUM(H6:H29)</f>
        <v>95</v>
      </c>
      <c r="I30" s="7">
        <v>5</v>
      </c>
      <c r="J30" s="34">
        <v>9</v>
      </c>
      <c r="K30" s="34">
        <v>11.34</v>
      </c>
    </row>
    <row r="31" spans="1:11" ht="14.25" customHeight="1" x14ac:dyDescent="0.25">
      <c r="A31" s="9"/>
      <c r="B31" s="10" t="s">
        <v>41</v>
      </c>
      <c r="C31" s="11"/>
      <c r="D31" s="11"/>
      <c r="E31" s="11"/>
      <c r="F31" s="11"/>
      <c r="G31" s="11"/>
      <c r="H31" s="11"/>
      <c r="I31" s="11"/>
      <c r="J31" s="11"/>
      <c r="K31" s="12"/>
    </row>
    <row r="32" spans="1:11" ht="14.25" customHeight="1" x14ac:dyDescent="0.25">
      <c r="A32" s="13">
        <v>1</v>
      </c>
      <c r="B32" s="14" t="s">
        <v>42</v>
      </c>
      <c r="C32" s="15">
        <v>4</v>
      </c>
      <c r="D32" s="15" t="s">
        <v>18</v>
      </c>
      <c r="E32" s="15">
        <v>45</v>
      </c>
      <c r="F32" s="15">
        <v>15</v>
      </c>
      <c r="G32" s="15">
        <v>15</v>
      </c>
      <c r="H32" s="15">
        <v>15</v>
      </c>
      <c r="I32" s="15"/>
      <c r="J32" s="15">
        <v>1</v>
      </c>
      <c r="K32" s="15">
        <v>2</v>
      </c>
    </row>
    <row r="33" spans="1:11" ht="14.25" customHeight="1" x14ac:dyDescent="0.25">
      <c r="A33" s="13">
        <v>2</v>
      </c>
      <c r="B33" s="16" t="s">
        <v>43</v>
      </c>
      <c r="C33" s="17">
        <v>4</v>
      </c>
      <c r="D33" s="17" t="s">
        <v>15</v>
      </c>
      <c r="E33" s="17">
        <v>45</v>
      </c>
      <c r="F33" s="17">
        <v>15</v>
      </c>
      <c r="G33" s="17">
        <v>10</v>
      </c>
      <c r="H33" s="17">
        <v>15</v>
      </c>
      <c r="I33" s="17">
        <v>5</v>
      </c>
      <c r="J33" s="17">
        <v>1</v>
      </c>
      <c r="K33" s="17">
        <v>2</v>
      </c>
    </row>
    <row r="34" spans="1:11" ht="14.25" customHeight="1" x14ac:dyDescent="0.25">
      <c r="A34" s="13">
        <v>3</v>
      </c>
      <c r="B34" s="35" t="s">
        <v>44</v>
      </c>
      <c r="C34" s="17">
        <v>4</v>
      </c>
      <c r="D34" s="17" t="s">
        <v>15</v>
      </c>
      <c r="E34" s="17">
        <v>45</v>
      </c>
      <c r="F34" s="17">
        <v>15</v>
      </c>
      <c r="G34" s="36">
        <v>5</v>
      </c>
      <c r="H34" s="17">
        <v>20</v>
      </c>
      <c r="I34" s="37">
        <v>5</v>
      </c>
      <c r="J34" s="17">
        <v>1</v>
      </c>
      <c r="K34" s="17">
        <v>2</v>
      </c>
    </row>
    <row r="35" spans="1:11" ht="14.25" customHeight="1" x14ac:dyDescent="0.25">
      <c r="A35" s="38">
        <v>4</v>
      </c>
      <c r="B35" s="39" t="s">
        <v>45</v>
      </c>
      <c r="C35" s="17">
        <v>3</v>
      </c>
      <c r="D35" s="17" t="s">
        <v>15</v>
      </c>
      <c r="E35" s="17">
        <v>30</v>
      </c>
      <c r="F35" s="17">
        <v>15</v>
      </c>
      <c r="G35" s="17">
        <v>10</v>
      </c>
      <c r="H35" s="17">
        <v>5</v>
      </c>
      <c r="I35" s="17"/>
      <c r="J35" s="17">
        <v>1</v>
      </c>
      <c r="K35" s="17">
        <v>1</v>
      </c>
    </row>
    <row r="36" spans="1:11" ht="14.25" customHeight="1" x14ac:dyDescent="0.25">
      <c r="A36" s="40">
        <v>5</v>
      </c>
      <c r="B36" s="16" t="s">
        <v>46</v>
      </c>
      <c r="C36" s="17">
        <v>4</v>
      </c>
      <c r="D36" s="17" t="s">
        <v>15</v>
      </c>
      <c r="E36" s="17">
        <v>45</v>
      </c>
      <c r="F36" s="17">
        <v>15</v>
      </c>
      <c r="G36" s="17">
        <v>15</v>
      </c>
      <c r="H36" s="17">
        <v>10</v>
      </c>
      <c r="I36" s="17">
        <v>5</v>
      </c>
      <c r="J36" s="17">
        <v>1</v>
      </c>
      <c r="K36" s="17">
        <v>2</v>
      </c>
    </row>
    <row r="37" spans="1:11" ht="14.25" customHeight="1" x14ac:dyDescent="0.25">
      <c r="A37" s="24">
        <v>6</v>
      </c>
      <c r="B37" s="41" t="s">
        <v>47</v>
      </c>
      <c r="C37" s="17">
        <v>3</v>
      </c>
      <c r="D37" s="17" t="s">
        <v>18</v>
      </c>
      <c r="E37" s="17">
        <v>30</v>
      </c>
      <c r="F37" s="17">
        <v>15</v>
      </c>
      <c r="G37" s="17">
        <v>5</v>
      </c>
      <c r="H37" s="17">
        <v>10</v>
      </c>
      <c r="I37" s="17"/>
      <c r="J37" s="17">
        <v>1</v>
      </c>
      <c r="K37" s="17">
        <v>1</v>
      </c>
    </row>
    <row r="38" spans="1:11" ht="14.25" customHeight="1" x14ac:dyDescent="0.25">
      <c r="A38" s="24"/>
      <c r="B38" s="27" t="s">
        <v>48</v>
      </c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4.25" customHeight="1" x14ac:dyDescent="0.25">
      <c r="A39" s="28"/>
      <c r="B39" s="42" t="s">
        <v>49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4.25" customHeight="1" x14ac:dyDescent="0.25">
      <c r="A40" s="28"/>
      <c r="B40" s="27" t="s">
        <v>50</v>
      </c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4.25" customHeight="1" x14ac:dyDescent="0.25">
      <c r="A41" s="30"/>
      <c r="B41" s="43" t="s">
        <v>51</v>
      </c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4.25" customHeight="1" x14ac:dyDescent="0.25">
      <c r="A42" s="28">
        <v>7</v>
      </c>
      <c r="B42" s="41" t="s">
        <v>52</v>
      </c>
      <c r="C42" s="17">
        <v>3</v>
      </c>
      <c r="D42" s="17" t="s">
        <v>18</v>
      </c>
      <c r="E42" s="17">
        <v>30</v>
      </c>
      <c r="F42" s="17">
        <v>15</v>
      </c>
      <c r="G42" s="17">
        <v>5</v>
      </c>
      <c r="H42" s="17">
        <v>10</v>
      </c>
      <c r="I42" s="17"/>
      <c r="J42" s="17">
        <v>1</v>
      </c>
      <c r="K42" s="17">
        <v>1</v>
      </c>
    </row>
    <row r="43" spans="1:11" ht="14.25" customHeight="1" x14ac:dyDescent="0.25">
      <c r="A43" s="24"/>
      <c r="B43" s="44" t="s">
        <v>53</v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4.25" customHeight="1" x14ac:dyDescent="0.25">
      <c r="A44" s="28"/>
      <c r="B44" s="29" t="s">
        <v>54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4.25" customHeight="1" x14ac:dyDescent="0.25">
      <c r="A45" s="28"/>
      <c r="B45" s="29" t="s">
        <v>55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 customHeight="1" x14ac:dyDescent="0.25">
      <c r="A46" s="30"/>
      <c r="B46" s="29" t="s">
        <v>56</v>
      </c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4.25" customHeight="1" x14ac:dyDescent="0.25">
      <c r="A47" s="28">
        <v>8</v>
      </c>
      <c r="B47" s="41" t="s">
        <v>57</v>
      </c>
      <c r="C47" s="17">
        <v>4</v>
      </c>
      <c r="D47" s="17" t="s">
        <v>18</v>
      </c>
      <c r="E47" s="17">
        <v>30</v>
      </c>
      <c r="F47" s="17">
        <v>10</v>
      </c>
      <c r="G47" s="17">
        <v>10</v>
      </c>
      <c r="H47" s="17">
        <v>10</v>
      </c>
      <c r="I47" s="17"/>
      <c r="J47" s="18">
        <v>0.67</v>
      </c>
      <c r="K47" s="18">
        <v>1.33</v>
      </c>
    </row>
    <row r="48" spans="1:11" ht="14.25" customHeight="1" x14ac:dyDescent="0.25">
      <c r="A48" s="24"/>
      <c r="B48" s="27" t="s">
        <v>58</v>
      </c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4.25" customHeight="1" x14ac:dyDescent="0.25">
      <c r="A49" s="28"/>
      <c r="B49" s="27" t="s">
        <v>59</v>
      </c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4.25" customHeight="1" x14ac:dyDescent="0.25">
      <c r="A50" s="28"/>
      <c r="B50" s="27" t="s">
        <v>60</v>
      </c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4.25" customHeight="1" x14ac:dyDescent="0.25">
      <c r="A51" s="30"/>
      <c r="B51" s="27" t="s">
        <v>61</v>
      </c>
      <c r="C51" s="13"/>
      <c r="D51" s="13"/>
      <c r="E51" s="13"/>
      <c r="F51" s="13"/>
      <c r="G51" s="13"/>
      <c r="H51" s="13"/>
      <c r="I51" s="13"/>
      <c r="J51" s="17"/>
      <c r="K51" s="17"/>
    </row>
    <row r="52" spans="1:11" ht="14.25" customHeight="1" x14ac:dyDescent="0.25">
      <c r="A52" s="30">
        <v>9</v>
      </c>
      <c r="B52" s="16" t="s">
        <v>62</v>
      </c>
      <c r="C52" s="17">
        <v>1</v>
      </c>
      <c r="D52" s="17" t="s">
        <v>18</v>
      </c>
      <c r="E52" s="17">
        <v>15</v>
      </c>
      <c r="F52" s="17"/>
      <c r="G52" s="17"/>
      <c r="H52" s="17">
        <v>15</v>
      </c>
      <c r="I52" s="17"/>
      <c r="J52" s="17"/>
      <c r="K52" s="17">
        <v>1</v>
      </c>
    </row>
    <row r="53" spans="1:11" ht="14.25" customHeight="1" x14ac:dyDescent="0.25">
      <c r="A53" s="24"/>
      <c r="B53" s="33" t="s">
        <v>40</v>
      </c>
      <c r="C53" s="7">
        <v>30</v>
      </c>
      <c r="D53" s="7">
        <v>4</v>
      </c>
      <c r="E53" s="7">
        <v>315</v>
      </c>
      <c r="F53" s="7">
        <v>115</v>
      </c>
      <c r="G53" s="7">
        <f>SUM(G32:G52)</f>
        <v>75</v>
      </c>
      <c r="H53" s="7">
        <f>SUM(H32:H52)</f>
        <v>110</v>
      </c>
      <c r="I53" s="45">
        <v>15</v>
      </c>
      <c r="J53" s="34">
        <v>7.67</v>
      </c>
      <c r="K53" s="34">
        <v>13.33</v>
      </c>
    </row>
    <row r="54" spans="1:11" ht="14.25" customHeight="1" x14ac:dyDescent="0.25">
      <c r="A54" s="9"/>
      <c r="B54" s="10" t="s">
        <v>63</v>
      </c>
      <c r="C54" s="11"/>
      <c r="D54" s="11"/>
      <c r="E54" s="11"/>
      <c r="F54" s="11"/>
      <c r="G54" s="11"/>
      <c r="H54" s="11"/>
      <c r="I54" s="11"/>
      <c r="J54" s="11"/>
      <c r="K54" s="12"/>
    </row>
    <row r="55" spans="1:11" ht="14.25" customHeight="1" x14ac:dyDescent="0.25">
      <c r="A55" s="13">
        <v>1</v>
      </c>
      <c r="B55" s="14" t="s">
        <v>64</v>
      </c>
      <c r="C55" s="15">
        <v>3</v>
      </c>
      <c r="D55" s="15" t="s">
        <v>15</v>
      </c>
      <c r="E55" s="15">
        <v>30</v>
      </c>
      <c r="F55" s="15">
        <v>10</v>
      </c>
      <c r="G55" s="15">
        <v>7</v>
      </c>
      <c r="H55" s="15">
        <v>13</v>
      </c>
      <c r="I55" s="15"/>
      <c r="J55" s="15">
        <v>1</v>
      </c>
      <c r="K55" s="15">
        <v>2</v>
      </c>
    </row>
    <row r="56" spans="1:11" ht="14.25" customHeight="1" x14ac:dyDescent="0.25">
      <c r="A56" s="13">
        <v>2</v>
      </c>
      <c r="B56" s="46" t="s">
        <v>65</v>
      </c>
      <c r="C56" s="17">
        <v>3</v>
      </c>
      <c r="D56" s="17" t="s">
        <v>18</v>
      </c>
      <c r="E56" s="17">
        <v>30</v>
      </c>
      <c r="F56" s="17">
        <v>15</v>
      </c>
      <c r="G56" s="17">
        <v>5</v>
      </c>
      <c r="H56" s="17">
        <v>10</v>
      </c>
      <c r="I56" s="17"/>
      <c r="J56" s="17">
        <v>1</v>
      </c>
      <c r="K56" s="17">
        <v>1</v>
      </c>
    </row>
    <row r="57" spans="1:11" ht="14.25" customHeight="1" x14ac:dyDescent="0.25">
      <c r="A57" s="24">
        <v>3</v>
      </c>
      <c r="B57" s="47" t="s">
        <v>66</v>
      </c>
      <c r="C57" s="17">
        <v>3</v>
      </c>
      <c r="D57" s="17" t="s">
        <v>18</v>
      </c>
      <c r="E57" s="17">
        <v>30</v>
      </c>
      <c r="F57" s="17">
        <v>15</v>
      </c>
      <c r="G57" s="17">
        <v>5</v>
      </c>
      <c r="H57" s="17">
        <v>10</v>
      </c>
      <c r="I57" s="17"/>
      <c r="J57" s="17">
        <v>1</v>
      </c>
      <c r="K57" s="17">
        <v>1</v>
      </c>
    </row>
    <row r="58" spans="1:11" ht="14.25" customHeight="1" x14ac:dyDescent="0.25">
      <c r="A58" s="24"/>
      <c r="B58" s="29" t="s">
        <v>67</v>
      </c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4.25" customHeight="1" x14ac:dyDescent="0.25">
      <c r="A59" s="28"/>
      <c r="B59" s="29" t="s">
        <v>68</v>
      </c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4.25" customHeight="1" x14ac:dyDescent="0.25">
      <c r="A60" s="28"/>
      <c r="B60" s="48" t="s">
        <v>69</v>
      </c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4.25" customHeight="1" x14ac:dyDescent="0.25">
      <c r="A61" s="30"/>
      <c r="B61" s="27" t="s">
        <v>70</v>
      </c>
      <c r="C61" s="21"/>
      <c r="D61" s="17"/>
      <c r="E61" s="17"/>
      <c r="F61" s="17"/>
      <c r="G61" s="17"/>
      <c r="H61" s="17"/>
      <c r="I61" s="17"/>
      <c r="J61" s="17"/>
      <c r="K61" s="17"/>
    </row>
    <row r="62" spans="1:11" ht="14.25" customHeight="1" x14ac:dyDescent="0.25">
      <c r="A62" s="28">
        <v>4</v>
      </c>
      <c r="B62" s="41" t="s">
        <v>71</v>
      </c>
      <c r="C62" s="17">
        <v>3</v>
      </c>
      <c r="D62" s="17" t="s">
        <v>18</v>
      </c>
      <c r="E62" s="17">
        <v>30</v>
      </c>
      <c r="F62" s="17">
        <v>10</v>
      </c>
      <c r="G62" s="17">
        <v>5</v>
      </c>
      <c r="H62" s="17">
        <v>10</v>
      </c>
      <c r="I62" s="17">
        <v>5</v>
      </c>
      <c r="J62" s="18">
        <v>0.67</v>
      </c>
      <c r="K62" s="18">
        <v>1.33</v>
      </c>
    </row>
    <row r="63" spans="1:11" ht="14.25" customHeight="1" x14ac:dyDescent="0.25">
      <c r="A63" s="24"/>
      <c r="B63" s="27" t="s">
        <v>72</v>
      </c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4.25" customHeight="1" x14ac:dyDescent="0.25">
      <c r="A64" s="28"/>
      <c r="B64" s="49" t="s">
        <v>73</v>
      </c>
      <c r="C64" s="17"/>
      <c r="D64" s="17"/>
      <c r="E64" s="17"/>
      <c r="F64" s="17"/>
      <c r="G64" s="17"/>
      <c r="H64" s="17"/>
      <c r="I64" s="17"/>
      <c r="J64" s="17"/>
      <c r="K64" s="17"/>
    </row>
    <row r="65" spans="1:14" ht="14.25" customHeight="1" x14ac:dyDescent="0.25">
      <c r="A65" s="28"/>
      <c r="B65" s="29" t="s">
        <v>74</v>
      </c>
      <c r="C65" s="17"/>
      <c r="D65" s="17"/>
      <c r="E65" s="17"/>
      <c r="F65" s="17"/>
      <c r="G65" s="17"/>
      <c r="H65" s="17"/>
      <c r="I65" s="17"/>
      <c r="J65" s="17"/>
      <c r="K65" s="17"/>
    </row>
    <row r="66" spans="1:14" ht="14.25" customHeight="1" x14ac:dyDescent="0.25">
      <c r="A66" s="30"/>
      <c r="B66" s="29" t="s">
        <v>75</v>
      </c>
      <c r="C66" s="17"/>
      <c r="D66" s="17"/>
      <c r="E66" s="17"/>
      <c r="F66" s="17"/>
      <c r="G66" s="17"/>
      <c r="H66" s="17"/>
      <c r="I66" s="17"/>
      <c r="J66" s="17"/>
      <c r="K66" s="17"/>
    </row>
    <row r="67" spans="1:14" ht="14.25" customHeight="1" x14ac:dyDescent="0.25">
      <c r="A67" s="28">
        <v>5</v>
      </c>
      <c r="B67" s="41" t="s">
        <v>76</v>
      </c>
      <c r="C67" s="17">
        <v>2</v>
      </c>
      <c r="D67" s="17" t="s">
        <v>18</v>
      </c>
      <c r="E67" s="17">
        <v>30</v>
      </c>
      <c r="F67" s="17">
        <v>30</v>
      </c>
      <c r="G67" s="17"/>
      <c r="H67" s="17"/>
      <c r="I67" s="17"/>
      <c r="J67" s="17">
        <v>2</v>
      </c>
      <c r="K67" s="17"/>
    </row>
    <row r="68" spans="1:14" ht="14.25" customHeight="1" x14ac:dyDescent="0.25">
      <c r="A68" s="24"/>
      <c r="B68" s="44" t="s">
        <v>77</v>
      </c>
      <c r="C68" s="17"/>
      <c r="D68" s="17"/>
      <c r="E68" s="17"/>
      <c r="F68" s="17"/>
      <c r="G68" s="17"/>
      <c r="H68" s="17"/>
      <c r="I68" s="17"/>
      <c r="J68" s="17"/>
      <c r="K68" s="17"/>
    </row>
    <row r="69" spans="1:14" ht="14.25" customHeight="1" x14ac:dyDescent="0.25">
      <c r="A69" s="28"/>
      <c r="B69" s="44" t="s">
        <v>78</v>
      </c>
      <c r="C69" s="17"/>
      <c r="D69" s="17"/>
      <c r="E69" s="17"/>
      <c r="F69" s="17"/>
      <c r="G69" s="17"/>
      <c r="H69" s="17"/>
      <c r="I69" s="17"/>
      <c r="J69" s="17"/>
      <c r="K69" s="17"/>
    </row>
    <row r="70" spans="1:14" ht="14.25" customHeight="1" x14ac:dyDescent="0.25">
      <c r="A70" s="28"/>
      <c r="B70" s="44" t="s">
        <v>79</v>
      </c>
      <c r="C70" s="17"/>
      <c r="D70" s="17"/>
      <c r="E70" s="17"/>
      <c r="F70" s="17"/>
      <c r="G70" s="17"/>
      <c r="H70" s="17"/>
      <c r="I70" s="17"/>
      <c r="J70" s="17"/>
      <c r="K70" s="17"/>
    </row>
    <row r="71" spans="1:14" ht="14.25" customHeight="1" x14ac:dyDescent="0.25">
      <c r="A71" s="28"/>
      <c r="B71" s="44" t="s">
        <v>80</v>
      </c>
      <c r="C71" s="17"/>
      <c r="D71" s="17"/>
      <c r="E71" s="17"/>
      <c r="F71" s="17"/>
      <c r="G71" s="17"/>
      <c r="H71" s="17"/>
      <c r="I71" s="17"/>
      <c r="J71" s="17"/>
      <c r="K71" s="17"/>
    </row>
    <row r="72" spans="1:14" ht="14.25" customHeight="1" x14ac:dyDescent="0.25">
      <c r="A72" s="30"/>
      <c r="B72" s="44" t="s">
        <v>81</v>
      </c>
      <c r="C72" s="17"/>
      <c r="D72" s="17"/>
      <c r="E72" s="17"/>
      <c r="F72" s="17"/>
      <c r="G72" s="17"/>
      <c r="H72" s="17"/>
      <c r="I72" s="17"/>
      <c r="J72" s="17"/>
      <c r="K72" s="17"/>
    </row>
    <row r="73" spans="1:14" ht="14.25" customHeight="1" x14ac:dyDescent="0.25">
      <c r="A73" s="30">
        <v>6</v>
      </c>
      <c r="B73" s="16" t="s">
        <v>82</v>
      </c>
      <c r="C73" s="17">
        <v>2</v>
      </c>
      <c r="D73" s="17" t="s">
        <v>18</v>
      </c>
      <c r="E73" s="17">
        <v>30</v>
      </c>
      <c r="F73" s="17"/>
      <c r="G73" s="17"/>
      <c r="H73" s="17">
        <v>30</v>
      </c>
      <c r="I73" s="17"/>
      <c r="J73" s="17"/>
      <c r="K73" s="17">
        <v>2</v>
      </c>
    </row>
    <row r="74" spans="1:14" ht="14.25" customHeight="1" x14ac:dyDescent="0.25">
      <c r="A74" s="24">
        <v>7</v>
      </c>
      <c r="B74" s="66" t="s">
        <v>85</v>
      </c>
      <c r="C74" s="17">
        <v>15</v>
      </c>
      <c r="D74" s="17" t="s">
        <v>15</v>
      </c>
      <c r="E74" s="17"/>
      <c r="F74" s="17"/>
      <c r="G74" s="17"/>
      <c r="H74" s="17"/>
      <c r="I74" s="17"/>
      <c r="J74" s="17"/>
      <c r="K74" s="17"/>
    </row>
    <row r="75" spans="1:14" ht="14.25" customHeight="1" x14ac:dyDescent="0.25">
      <c r="A75" s="24"/>
      <c r="B75" s="50" t="s">
        <v>40</v>
      </c>
      <c r="C75" s="51">
        <v>31</v>
      </c>
      <c r="D75" s="51">
        <v>2</v>
      </c>
      <c r="E75" s="51">
        <v>180</v>
      </c>
      <c r="F75" s="51">
        <v>80</v>
      </c>
      <c r="G75" s="51">
        <f>SUM(G55:G74)</f>
        <v>22</v>
      </c>
      <c r="H75" s="51">
        <f>SUM(H55:H74)</f>
        <v>73</v>
      </c>
      <c r="I75" s="51">
        <v>5</v>
      </c>
      <c r="J75" s="52">
        <v>5.67</v>
      </c>
      <c r="K75" s="52">
        <v>7.33</v>
      </c>
    </row>
    <row r="76" spans="1:14" ht="9.75" customHeight="1" x14ac:dyDescent="0.25">
      <c r="A76" s="28"/>
      <c r="B76" s="53"/>
      <c r="C76" s="5"/>
      <c r="D76" s="54"/>
      <c r="E76" s="55"/>
      <c r="F76" s="55"/>
      <c r="G76" s="21"/>
      <c r="H76" s="21"/>
      <c r="I76" s="56"/>
      <c r="J76" s="21"/>
      <c r="K76" s="57"/>
    </row>
    <row r="77" spans="1:14" ht="14.25" customHeight="1" x14ac:dyDescent="0.25">
      <c r="A77" s="58"/>
      <c r="B77" s="50" t="s">
        <v>83</v>
      </c>
      <c r="C77" s="51">
        <v>90</v>
      </c>
      <c r="D77" s="51">
        <v>10</v>
      </c>
      <c r="E77" s="51">
        <v>800</v>
      </c>
      <c r="F77" s="51">
        <v>330</v>
      </c>
      <c r="G77" s="51">
        <f>SUM(G30,G53,G75)</f>
        <v>167</v>
      </c>
      <c r="H77" s="51">
        <f>SUM(H30,H53,H75)</f>
        <v>278</v>
      </c>
      <c r="I77" s="59">
        <v>25</v>
      </c>
      <c r="J77" s="51"/>
      <c r="K77" s="51"/>
    </row>
    <row r="78" spans="1:14" ht="14.25" customHeight="1" x14ac:dyDescent="0.25">
      <c r="A78" s="30"/>
      <c r="B78" s="57"/>
      <c r="C78" s="17"/>
      <c r="D78" s="17" t="s">
        <v>84</v>
      </c>
      <c r="E78" s="35"/>
      <c r="F78" s="60">
        <f>330*100/800</f>
        <v>41.25</v>
      </c>
      <c r="G78" s="61">
        <f>167*100/800</f>
        <v>20.875</v>
      </c>
      <c r="H78" s="60">
        <f>278*100/800</f>
        <v>34.75</v>
      </c>
      <c r="I78" s="61">
        <f>25*100/800</f>
        <v>3.125</v>
      </c>
      <c r="J78" s="35"/>
      <c r="K78" s="35"/>
      <c r="M78" s="62"/>
      <c r="N78" s="62"/>
    </row>
  </sheetData>
  <mergeCells count="2">
    <mergeCell ref="F1:K1"/>
    <mergeCell ref="B3:K3"/>
  </mergeCells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2019-05-22T09:17:40Z</dcterms:modified>
</cp:coreProperties>
</file>